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f\Documents\school dingen\rugzak opdracht\"/>
    </mc:Choice>
  </mc:AlternateContent>
  <xr:revisionPtr revIDLastSave="0" documentId="13_ncr:1_{DB10376E-F289-4A07-945E-36667B73DACA}" xr6:coauthVersionLast="45" xr6:coauthVersionMax="45" xr10:uidLastSave="{00000000-0000-0000-0000-000000000000}"/>
  <bookViews>
    <workbookView xWindow="-108" yWindow="-108" windowWidth="23256" windowHeight="12576" xr2:uid="{3F9221F6-6C4B-4AE6-AEC8-F0A8B7C2A88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9" i="1"/>
  <c r="D9" i="1" s="1"/>
  <c r="D6" i="1"/>
  <c r="D5" i="1"/>
  <c r="D8" i="1"/>
  <c r="D2" i="1"/>
  <c r="D3" i="1"/>
  <c r="D4" i="1"/>
  <c r="D10" i="1"/>
  <c r="B12" i="1" l="1"/>
  <c r="B13" i="1" s="1"/>
  <c r="B14" i="1" s="1"/>
  <c r="B15" i="1" s="1"/>
</calcChain>
</file>

<file path=xl/sharedStrings.xml><?xml version="1.0" encoding="utf-8"?>
<sst xmlns="http://schemas.openxmlformats.org/spreadsheetml/2006/main" count="34" uniqueCount="33">
  <si>
    <t xml:space="preserve">beschrijving kosten </t>
  </si>
  <si>
    <t>Kolom6</t>
  </si>
  <si>
    <t>Kolom7</t>
  </si>
  <si>
    <t>Kolom8</t>
  </si>
  <si>
    <t>Kolom9</t>
  </si>
  <si>
    <t>Kolom10</t>
  </si>
  <si>
    <t>Kolom11</t>
  </si>
  <si>
    <t>Kolom12</t>
  </si>
  <si>
    <t xml:space="preserve">UMHV (plastic stof) </t>
  </si>
  <si>
    <t xml:space="preserve">rits </t>
  </si>
  <si>
    <t xml:space="preserve">led strip voor </t>
  </si>
  <si>
    <t>fiets licht achter</t>
  </si>
  <si>
    <t xml:space="preserve">rubber phome </t>
  </si>
  <si>
    <t xml:space="preserve">polycarbonaat </t>
  </si>
  <si>
    <t xml:space="preserve">man uren per tas </t>
  </si>
  <si>
    <t xml:space="preserve">matrijs vacuem zuiger </t>
  </si>
  <si>
    <t xml:space="preserve">verpakkings kosten </t>
  </si>
  <si>
    <t xml:space="preserve">totaal kosten </t>
  </si>
  <si>
    <t>https://www.schuimrubberbetaalbaar.nl/ritsen-en-schuivers/blok-tand-rits-6-mm-zwart.html?gclid=Cj0KCQjw-Mr0BRDyARIsAKEFbedSgaZSf8QrRXkOSJMAjr4hogdZjssCw05i11CfgDBqoMhmUbEjfqMaArSSEALw_wcB</t>
  </si>
  <si>
    <t>prijs per product in euro's</t>
  </si>
  <si>
    <t>https://nl.aliexpress.com/item/32893019876.html?src=google&amp;src=google&amp;albch=shopping&amp;acnt=494-037-6276&amp;isdl=y&amp;slnk=&amp;plac=&amp;mtctp=&amp;albbt=Google_7_shopping&amp;aff_platform=google&amp;aff_short_key=UneMJZVf&amp;&amp;albagn=888888&amp;albcp=6459980570&amp;albag=76980386066&amp;trgt=743612850714&amp;crea=nl32893019876&amp;netw=u&amp;device=c&amp;albpg=743612850714&amp;albpd=nl32893019876&amp;gclid=Cj0KCQjw-Mr0BRDyARIsAKEFbef77Tzw1Vn33d-ARLycctlUPoLh14EKJXivGHFeQ4lBlo3Tx4Ws0cwaAl3sEALw_wcB&amp;gclsrc=aw.ds</t>
  </si>
  <si>
    <t>https://www.internet-bikes.com/7144-ikzi-light-achterlicht-led-80-mm-rood/?tt=10107_12_290797&amp;gclid=Cj0KCQjw-Mr0BRDyARIsAKEFbecVQgzZ0AbX4cUPkl-1PeciCW40vyrEsyGUpysyjAxs1-ElmJLBvWgaApLcEALw_wcB</t>
  </si>
  <si>
    <t>https://www.akoestiekwinkel.nl/regufoam-strip-d-300?channable=e68262.TTA2OTI&amp;filter=M0692&amp;gclid=Cj0KCQjw-Mr0BRDyARIsAKEFbedbUgj1NWUvbejufEzQylU2WiWWRGZlE6NfvOo4sN84z0owlPFSE_YaAgITEALw_wcB</t>
  </si>
  <si>
    <t xml:space="preserve">aantal in producten </t>
  </si>
  <si>
    <t xml:space="preserve">web adres van producten </t>
  </si>
  <si>
    <t xml:space="preserve">prijs niet gevonden maar kan een schatting maken </t>
  </si>
  <si>
    <t>https://www.amazon.com/Craft-Foam-Upholstery-Interior-Speakers/dp/B01CCTFZZ6/ref=as_li_ss_tl?keywords=.25+inch+foam&amp;qid=1558559557&amp;s=gateway&amp;sr=8-6&amp;linkCode=sl1&amp;tag=properfitclot-20&amp;linkId=75b59d38425565d77b1f5691df83d71d&amp;language=en_US</t>
  </si>
  <si>
    <r>
      <t>U betaalt een </t>
    </r>
    <r>
      <rPr>
        <b/>
        <sz val="10"/>
        <color rgb="FF222222"/>
        <rFont val="Arial"/>
        <family val="2"/>
      </rPr>
      <t>werknemer</t>
    </r>
    <r>
      <rPr>
        <sz val="10"/>
        <color rgb="FF222222"/>
        <rFont val="Arial"/>
        <family val="2"/>
      </rPr>
      <t> € 20 bruto </t>
    </r>
    <r>
      <rPr>
        <b/>
        <sz val="10"/>
        <color rgb="FF222222"/>
        <rFont val="Arial"/>
        <family val="2"/>
      </rPr>
      <t>per uur</t>
    </r>
    <r>
      <rPr>
        <sz val="10"/>
        <color rgb="FF222222"/>
        <rFont val="Arial"/>
        <family val="2"/>
      </rPr>
      <t>. De </t>
    </r>
    <r>
      <rPr>
        <b/>
        <sz val="10"/>
        <color rgb="FF222222"/>
        <rFont val="Arial"/>
        <family val="2"/>
      </rPr>
      <t>werknemer</t>
    </r>
    <r>
      <rPr>
        <sz val="10"/>
        <color rgb="FF222222"/>
        <rFont val="Arial"/>
        <family val="2"/>
      </rPr>
      <t> ontvangt dan netto 70%, dus € 14 </t>
    </r>
    <r>
      <rPr>
        <b/>
        <sz val="10"/>
        <color rgb="FF222222"/>
        <rFont val="Arial"/>
        <family val="2"/>
      </rPr>
      <t>per uur</t>
    </r>
    <r>
      <rPr>
        <sz val="10"/>
        <color rgb="FF222222"/>
        <rFont val="Arial"/>
        <family val="2"/>
      </rPr>
      <t>. Uw totale </t>
    </r>
    <r>
      <rPr>
        <b/>
        <sz val="10"/>
        <color rgb="FF222222"/>
        <rFont val="Arial"/>
        <family val="2"/>
      </rPr>
      <t>kosten</t>
    </r>
    <r>
      <rPr>
        <sz val="10"/>
        <color rgb="FF222222"/>
        <rFont val="Arial"/>
        <family val="2"/>
      </rPr>
      <t> zijn 130% van 10, is €26 </t>
    </r>
    <r>
      <rPr>
        <b/>
        <sz val="10"/>
        <color rgb="FF222222"/>
        <rFont val="Arial"/>
        <family val="2"/>
      </rPr>
      <t>per uur</t>
    </r>
  </si>
  <si>
    <t xml:space="preserve">kon niet vinden waar je een cnc machine kon huren om te frezen. Maar nu heb ik de kosten verdeelt over allen rugzaak voor de mall </t>
  </si>
  <si>
    <t xml:space="preserve">maak prijs per rugzak </t>
  </si>
  <si>
    <t xml:space="preserve">winst </t>
  </si>
  <si>
    <t xml:space="preserve">BTW </t>
  </si>
  <si>
    <t xml:space="preserve">verkoop prijs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</si>
</sst>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Fill="0" applyBorder="0" applyProtection="0">
      <alignment horizontal="left" vertical="center" wrapText="1" indent="1"/>
    </xf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 applyBorder="1">
      <alignment horizontal="left" vertical="center" wrapText="1" indent="1"/>
    </xf>
    <xf numFmtId="0" fontId="1" fillId="0" borderId="0" xfId="1" applyProtection="1">
      <alignment horizontal="left" vertical="center" wrapText="1" indent="1"/>
    </xf>
    <xf numFmtId="0" fontId="2" fillId="0" borderId="0" xfId="2"/>
    <xf numFmtId="0" fontId="3" fillId="0" borderId="0" xfId="0" applyFont="1"/>
  </cellXfs>
  <cellStyles count="3">
    <cellStyle name="Hyperlink" xfId="2" builtinId="8"/>
    <cellStyle name="Standaard" xfId="0" builtinId="0"/>
    <cellStyle name="Tekst" xfId="1" xr:uid="{024BB97F-0557-49A7-A7C1-937E8C36DE4F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2CD907-9D63-44CE-A33E-6712AE54CDF8}" name="Tabel1" displayName="Tabel1" ref="A1:L26">
  <autoFilter ref="A1:L26" xr:uid="{3EF9E882-891B-4C32-AEA7-9CF3286C6204}"/>
  <tableColumns count="12">
    <tableColumn id="1" xr3:uid="{727384F2-B8CB-4017-9CD9-FC27B85E5A35}" name="beschrijving kosten " totalsRowLabel="Totaal"/>
    <tableColumn id="2" xr3:uid="{C13BCBC7-F7BA-4716-B582-100A9660B11D}" name="aantal in producten "/>
    <tableColumn id="3" xr3:uid="{33579FE6-7D7B-4FB1-AC0B-B58A9FDE4715}" name="prijs per product in euro's"/>
    <tableColumn id="4" xr3:uid="{860D1DF0-9ED9-4A77-B64A-A7DC34CAA873}" name="totaal kosten " dataDxfId="0">
      <calculatedColumnFormula>Tabel1[[#This Row],[prijs per product in euro''s]]*Tabel1[[#This Row],[aantal in producten ]]</calculatedColumnFormula>
    </tableColumn>
    <tableColumn id="5" xr3:uid="{8D4F71D1-3CEE-408C-9212-0DEA3B3AF5C8}" name="web adres van producten "/>
    <tableColumn id="6" xr3:uid="{AF0DB218-318E-417A-B3E8-A2D57F54E9E9}" name="Kolom6"/>
    <tableColumn id="7" xr3:uid="{088D568A-EAC0-4100-850F-99B8ADBA91F4}" name="Kolom7"/>
    <tableColumn id="8" xr3:uid="{0B53BA42-758E-4204-95F2-9F9528D1C661}" name="Kolom8"/>
    <tableColumn id="9" xr3:uid="{51BDBC79-CBE3-496E-9C79-C24C6BE3E33A}" name="Kolom9"/>
    <tableColumn id="10" xr3:uid="{067ED070-9292-4977-BC80-D9D50C3B1E00}" name="Kolom10"/>
    <tableColumn id="11" xr3:uid="{CC40DAEB-BF9E-4122-9A25-992DDAC76C2D}" name="Kolom11"/>
    <tableColumn id="12" xr3:uid="{A72EE157-9EE5-4939-B555-CAD8A5C8314F}" name="Kolom12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ternet-bikes.com/7144-ikzi-light-achterlicht-led-80-mm-rood/?tt=10107_12_290797&amp;gclid=Cj0KCQjw-Mr0BRDyARIsAKEFbecVQgzZ0AbX4cUPkl-1PeciCW40vyrEsyGUpysyjAxs1-ElmJLBvWgaApLcEALw_wcB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nl.aliexpress.com/item/32893019876.html?src=google&amp;src=google&amp;albch=shopping&amp;acnt=494-037-6276&amp;isdl=y&amp;slnk=&amp;plac=&amp;mtctp=&amp;albbt=Google_7_shopping&amp;aff_platform=google&amp;aff_short_key=UneMJZVf&amp;&amp;albagn=888888&amp;albcp=6459980570&amp;albag=76980386066&amp;trgt=743612850714&amp;crea=nl32893019876&amp;netw=u&amp;device=c&amp;albpg=743612850714&amp;albpd=nl32893019876&amp;gclid=Cj0KCQjw-Mr0BRDyARIsAKEFbef77Tzw1Vn33d-ARLycctlUPoLh14EKJXivGHFeQ4lBlo3Tx4Ws0cwaAl3sEALw_wcB&amp;gclsrc=aw.ds" TargetMode="External"/><Relationship Id="rId1" Type="http://schemas.openxmlformats.org/officeDocument/2006/relationships/hyperlink" Target="https://www.schuimrubberbetaalbaar.nl/ritsen-en-schuivers/blok-tand-rits-6-mm-zwart.html?gclid=Cj0KCQjw-Mr0BRDyARIsAKEFbedSgaZSf8QrRXkOSJMAjr4hogdZjssCw05i11CfgDBqoMhmUbEjfqMaArSSEALw_wcB" TargetMode="External"/><Relationship Id="rId6" Type="http://schemas.openxmlformats.org/officeDocument/2006/relationships/hyperlink" Target="https://www.amazon.com/Craft-Foam-Upholstery-Interior-Speakers/dp/B01CCTFZZ6/ref=as_li_ss_tl?keywords=.25+inch+foam&amp;qid=1558559557&amp;s=gateway&amp;sr=8-6&amp;linkCode=sl1&amp;tag=properfitclot-20&amp;linkId=75b59d38425565d77b1f5691df83d71d&amp;language=en_US" TargetMode="External"/><Relationship Id="rId5" Type="http://schemas.openxmlformats.org/officeDocument/2006/relationships/hyperlink" Target="https://www.amazon.com/Craft-Foam-Upholstery-Interior-Speakers/dp/B01CCTFZZ6/ref=as_li_ss_tl?keywords=.25+inch+foam&amp;qid=1558559557&amp;s=gateway&amp;sr=8-6&amp;linkCode=sl1&amp;tag=properfitclot-20&amp;linkId=75b59d38425565d77b1f5691df83d71d&amp;language=en_US" TargetMode="External"/><Relationship Id="rId4" Type="http://schemas.openxmlformats.org/officeDocument/2006/relationships/hyperlink" Target="https://www.akoestiekwinkel.nl/regufoam-strip-d-300?channable=e68262.TTA2OTI&amp;filter=M0692&amp;gclid=Cj0KCQjw-Mr0BRDyARIsAKEFbedbUgj1NWUvbejufEzQylU2WiWWRGZlE6NfvOo4sN84z0owlPFSE_YaAgIT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7C33-4DF8-4170-BB75-26F8A1F7A508}">
  <dimension ref="A1:L15"/>
  <sheetViews>
    <sheetView tabSelected="1" zoomScaleNormal="100" workbookViewId="0">
      <selection activeCell="C18" sqref="C18"/>
    </sheetView>
  </sheetViews>
  <sheetFormatPr defaultRowHeight="14.4" x14ac:dyDescent="0.3"/>
  <cols>
    <col min="1" max="1" width="19.88671875" customWidth="1"/>
    <col min="2" max="2" width="23.88671875" customWidth="1"/>
    <col min="3" max="3" width="39.33203125" customWidth="1"/>
    <col min="4" max="4" width="33.5546875" customWidth="1"/>
    <col min="5" max="5" width="32.21875" customWidth="1"/>
    <col min="6" max="9" width="9.33203125" customWidth="1"/>
    <col min="10" max="12" width="10.33203125" customWidth="1"/>
  </cols>
  <sheetData>
    <row r="1" spans="1:12" x14ac:dyDescent="0.3">
      <c r="A1" t="s">
        <v>0</v>
      </c>
      <c r="B1" t="s">
        <v>23</v>
      </c>
      <c r="C1" t="s">
        <v>19</v>
      </c>
      <c r="D1" t="s">
        <v>17</v>
      </c>
      <c r="E1" t="s">
        <v>24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</row>
    <row r="2" spans="1:12" x14ac:dyDescent="0.3">
      <c r="A2" s="1" t="s">
        <v>8</v>
      </c>
      <c r="B2">
        <v>500</v>
      </c>
      <c r="C2">
        <v>6</v>
      </c>
      <c r="D2" s="3">
        <f>Tabel1[[#This Row],[prijs per product in euro''s]]*Tabel1[[#This Row],[aantal in producten ]]</f>
        <v>3000</v>
      </c>
      <c r="E2" s="3" t="s">
        <v>26</v>
      </c>
    </row>
    <row r="3" spans="1:12" x14ac:dyDescent="0.3">
      <c r="A3" s="1" t="s">
        <v>9</v>
      </c>
      <c r="B3">
        <v>500</v>
      </c>
      <c r="C3">
        <v>0.3</v>
      </c>
      <c r="D3">
        <f>Tabel1[[#This Row],[prijs per product in euro''s]]*Tabel1[[#This Row],[aantal in producten ]]</f>
        <v>150</v>
      </c>
      <c r="E3" s="3" t="s">
        <v>18</v>
      </c>
    </row>
    <row r="4" spans="1:12" x14ac:dyDescent="0.3">
      <c r="A4" s="1" t="s">
        <v>10</v>
      </c>
      <c r="B4">
        <v>500</v>
      </c>
      <c r="C4">
        <v>3</v>
      </c>
      <c r="D4">
        <f>Tabel1[[#This Row],[prijs per product in euro''s]]*Tabel1[[#This Row],[aantal in producten ]]</f>
        <v>1500</v>
      </c>
      <c r="E4" s="3" t="s">
        <v>20</v>
      </c>
    </row>
    <row r="5" spans="1:12" x14ac:dyDescent="0.3">
      <c r="A5" s="1" t="s">
        <v>11</v>
      </c>
      <c r="B5">
        <v>500</v>
      </c>
      <c r="C5">
        <v>4.3</v>
      </c>
      <c r="D5">
        <f>Tabel1[[#This Row],[prijs per product in euro''s]]*Tabel1[[#This Row],[aantal in producten ]]</f>
        <v>2150</v>
      </c>
      <c r="E5" s="3" t="s">
        <v>21</v>
      </c>
    </row>
    <row r="6" spans="1:12" x14ac:dyDescent="0.3">
      <c r="A6" s="1" t="s">
        <v>12</v>
      </c>
      <c r="B6">
        <v>1000</v>
      </c>
      <c r="C6">
        <v>0.5</v>
      </c>
      <c r="D6">
        <f>Tabel1[[#This Row],[prijs per product in euro''s]]*Tabel1[[#This Row],[aantal in producten ]]</f>
        <v>500</v>
      </c>
      <c r="E6" s="3" t="s">
        <v>22</v>
      </c>
    </row>
    <row r="7" spans="1:12" x14ac:dyDescent="0.3">
      <c r="A7" s="1" t="s">
        <v>13</v>
      </c>
      <c r="B7">
        <v>500</v>
      </c>
      <c r="C7" t="s">
        <v>25</v>
      </c>
      <c r="D7">
        <v>2500</v>
      </c>
      <c r="E7" s="3" t="s">
        <v>26</v>
      </c>
    </row>
    <row r="8" spans="1:12" x14ac:dyDescent="0.3">
      <c r="A8" s="1" t="s">
        <v>14</v>
      </c>
      <c r="B8">
        <v>500</v>
      </c>
      <c r="C8">
        <v>7</v>
      </c>
      <c r="D8">
        <f>Tabel1[[#This Row],[prijs per product in euro''s]]*Tabel1[[#This Row],[aantal in producten ]]</f>
        <v>3500</v>
      </c>
      <c r="E8" s="4" t="s">
        <v>27</v>
      </c>
    </row>
    <row r="9" spans="1:12" ht="28.8" x14ac:dyDescent="0.3">
      <c r="A9" s="2" t="s">
        <v>15</v>
      </c>
      <c r="B9">
        <v>1</v>
      </c>
      <c r="C9">
        <f>SUM(500/200)</f>
        <v>2.5</v>
      </c>
      <c r="D9">
        <f>Tabel1[[#This Row],[prijs per product in euro''s]]*Tabel1[[#This Row],[aantal in producten ]]</f>
        <v>2.5</v>
      </c>
      <c r="E9" t="s">
        <v>28</v>
      </c>
    </row>
    <row r="10" spans="1:12" x14ac:dyDescent="0.3">
      <c r="A10" s="2" t="s">
        <v>16</v>
      </c>
      <c r="B10">
        <v>500</v>
      </c>
      <c r="C10">
        <v>1</v>
      </c>
      <c r="D10">
        <f>Tabel1[[#This Row],[prijs per product in euro''s]]*Tabel1[[#This Row],[aantal in producten ]]</f>
        <v>500</v>
      </c>
    </row>
    <row r="11" spans="1:12" x14ac:dyDescent="0.3">
      <c r="D11">
        <f>SUM(D9+D8+D7+D6+D5+D4+D3+D2+D10)</f>
        <v>13802.5</v>
      </c>
    </row>
    <row r="12" spans="1:12" x14ac:dyDescent="0.3">
      <c r="A12" t="s">
        <v>29</v>
      </c>
      <c r="B12">
        <f>SUM(D11/B7)</f>
        <v>27.605</v>
      </c>
    </row>
    <row r="13" spans="1:12" x14ac:dyDescent="0.3">
      <c r="A13" t="s">
        <v>30</v>
      </c>
      <c r="B13">
        <f>SUM(B12*2)</f>
        <v>55.21</v>
      </c>
    </row>
    <row r="14" spans="1:12" x14ac:dyDescent="0.3">
      <c r="A14" t="s">
        <v>31</v>
      </c>
      <c r="B14">
        <f>SUM(B13*0.2)</f>
        <v>11.042000000000002</v>
      </c>
    </row>
    <row r="15" spans="1:12" x14ac:dyDescent="0.3">
      <c r="A15" t="s">
        <v>32</v>
      </c>
      <c r="B15">
        <f>SUM(B14+B13)</f>
        <v>66.25200000000001</v>
      </c>
    </row>
  </sheetData>
  <hyperlinks>
    <hyperlink ref="E3" r:id="rId1" xr:uid="{5FCE56E7-583D-4C25-9163-B5E416189DD3}"/>
    <hyperlink ref="E4" r:id="rId2" display="https://nl.aliexpress.com/item/32893019876.html?src=google&amp;src=google&amp;albch=shopping&amp;acnt=494-037-6276&amp;isdl=y&amp;slnk=&amp;plac=&amp;mtctp=&amp;albbt=Google_7_shopping&amp;aff_platform=google&amp;aff_short_key=UneMJZVf&amp;&amp;albagn=888888&amp;albcp=6459980570&amp;albag=76980386066&amp;trgt=743612850714&amp;crea=nl32893019876&amp;netw=u&amp;device=c&amp;albpg=743612850714&amp;albpd=nl32893019876&amp;gclid=Cj0KCQjw-Mr0BRDyARIsAKEFbef77Tzw1Vn33d-ARLycctlUPoLh14EKJXivGHFeQ4lBlo3Tx4Ws0cwaAl3sEALw_wcB&amp;gclsrc=aw.ds" xr:uid="{FA621451-BDC5-4AFE-98BE-FBC12CDECDDD}"/>
    <hyperlink ref="E5" r:id="rId3" xr:uid="{90C3AC44-3400-4D1D-9153-BCB42BB82071}"/>
    <hyperlink ref="E6" r:id="rId4" xr:uid="{EF9B1BDC-F2D7-4C0F-A152-E996A2CA7508}"/>
    <hyperlink ref="E7" r:id="rId5" xr:uid="{6FA9E8B8-556C-4B03-B5E0-7E660A6014C9}"/>
    <hyperlink ref="E2" r:id="rId6" xr:uid="{B198AD19-9F02-4E63-A2FD-22D841CEE3E2}"/>
  </hyperlinks>
  <pageMargins left="0.7" right="0.7" top="0.75" bottom="0.75" header="0.3" footer="0.3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683FCC2E9AF4EBABE3581F38D4C31" ma:contentTypeVersion="0" ma:contentTypeDescription="Een nieuw document maken." ma:contentTypeScope="" ma:versionID="4d27a52c393fa70c15634fe47527c6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f9ef88521fa9499be587b3c53fd1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FC423C-5C03-42FD-BA74-5A00E6C69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835CA2-19AA-4B93-B885-B4C5FDDB2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E6A4D-8D0F-4245-86DF-474CF57B8111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Scheffers</dc:creator>
  <cp:lastModifiedBy>Jasper Scheffers</cp:lastModifiedBy>
  <dcterms:created xsi:type="dcterms:W3CDTF">2020-04-12T12:35:09Z</dcterms:created>
  <dcterms:modified xsi:type="dcterms:W3CDTF">2020-04-12T15:42:40Z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0x010100EA0683FCC2E9AF4EBABE3581F38D4C31</vt:lpwstr>
  </property>
</Properties>
</file>